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Blad1" sheetId="1" r:id="rId1"/>
    <sheet name="Blad2" sheetId="2" r:id="rId2"/>
    <sheet name="Blad3" sheetId="3" r:id="rId3"/>
  </sheets>
  <calcPr calcId="125725"/>
</workbook>
</file>

<file path=xl/calcChain.xml><?xml version="1.0" encoding="utf-8"?>
<calcChain xmlns="http://schemas.openxmlformats.org/spreadsheetml/2006/main">
  <c r="C33" i="1"/>
  <c r="C32"/>
  <c r="C36" s="1"/>
  <c r="B31"/>
  <c r="B30"/>
  <c r="B29"/>
  <c r="B26"/>
  <c r="B36" s="1"/>
  <c r="C16"/>
  <c r="B16"/>
</calcChain>
</file>

<file path=xl/sharedStrings.xml><?xml version="1.0" encoding="utf-8"?>
<sst xmlns="http://schemas.openxmlformats.org/spreadsheetml/2006/main" count="29" uniqueCount="27">
  <si>
    <t>Stichting voor Kerk en Geloof</t>
  </si>
  <si>
    <t>Peppelplantsoen 9</t>
  </si>
  <si>
    <t>5702 DS Helmond</t>
  </si>
  <si>
    <t>Datum: 17-01-2018</t>
  </si>
  <si>
    <t>BALANS 2017</t>
  </si>
  <si>
    <t>Omschrijving</t>
  </si>
  <si>
    <t>Activa</t>
  </si>
  <si>
    <t>Passiva</t>
  </si>
  <si>
    <t xml:space="preserve">ING 160 74 16 </t>
  </si>
  <si>
    <t xml:space="preserve">ING spaarrekening 160 74 16 </t>
  </si>
  <si>
    <t xml:space="preserve">Beginkapitaal </t>
  </si>
  <si>
    <t>Verlies</t>
  </si>
  <si>
    <t>WINST &amp; VERLIES 01-01-2017 t/m 31-12-2017</t>
  </si>
  <si>
    <t>Winst</t>
  </si>
  <si>
    <t xml:space="preserve">Misstipendium overleden gelovigen </t>
  </si>
  <si>
    <t xml:space="preserve">Bankkosten </t>
  </si>
  <si>
    <t xml:space="preserve">Kantoorbenodigdheden </t>
  </si>
  <si>
    <t xml:space="preserve">Telefoon en internet </t>
  </si>
  <si>
    <t xml:space="preserve">Porto kosten </t>
  </si>
  <si>
    <t>Danego website ° domeinnamen</t>
  </si>
  <si>
    <t>Giften</t>
  </si>
  <si>
    <t xml:space="preserve">Ontvangen Giften </t>
  </si>
  <si>
    <t xml:space="preserve">Rentebaten  bank </t>
  </si>
  <si>
    <t>Eindresultaat verlies</t>
  </si>
  <si>
    <t>en de bankrekening op te heffen.</t>
  </si>
  <si>
    <t xml:space="preserve">Daar er geen activiteiten meer plaats vinden wegens gebrek aan schrijvers is </t>
  </si>
  <si>
    <t xml:space="preserve">besloten  om het saldo van € 871,74 te schenken aan de Stichting de Oude Mis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</si>
</sst>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indexed="64"/>
      <name val="Arial"/>
      <family val="2"/>
    </font>
    <font>
      <sz val="10"/>
      <color indexed="64"/>
      <name val="Arial"/>
      <family val="2"/>
    </font>
    <font>
      <b/>
      <sz val="10"/>
      <color indexed="64"/>
      <name val="Arial"/>
      <charset val="1"/>
    </font>
    <font>
      <b/>
      <sz val="14"/>
      <color indexed="64"/>
      <name val="Arial"/>
      <charset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2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8"/>
      </top>
      <bottom style="double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NumberFormat="1"/>
    <xf numFmtId="49" fontId="0" fillId="0" borderId="2" xfId="0" applyNumberFormat="1" applyBorder="1"/>
    <xf numFmtId="4" fontId="0" fillId="0" borderId="2" xfId="0" applyNumberForma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0" fillId="0" borderId="0" xfId="0" applyNumberFormat="1"/>
    <xf numFmtId="49" fontId="2" fillId="0" borderId="2" xfId="0" applyNumberFormat="1" applyFont="1" applyBorder="1"/>
    <xf numFmtId="0" fontId="1" fillId="0" borderId="0" xfId="0" applyNumberFormat="1" applyFont="1"/>
    <xf numFmtId="0" fontId="0" fillId="0" borderId="0" xfId="0" applyNumberFormat="1"/>
    <xf numFmtId="0" fontId="0" fillId="0" borderId="0" xfId="0" applyNumberFormat="1" applyFill="1" applyBorder="1"/>
    <xf numFmtId="0" fontId="3" fillId="0" borderId="1" xfId="0" applyNumberFormat="1" applyFont="1" applyBorder="1"/>
    <xf numFmtId="0" fontId="3" fillId="0" borderId="1" xfId="0" applyNumberFormat="1" applyFont="1" applyBorder="1" applyAlignment="1">
      <alignment horizontal="right"/>
    </xf>
    <xf numFmtId="0" fontId="4" fillId="0" borderId="0" xfId="0" applyNumberFormat="1" applyFont="1"/>
    <xf numFmtId="4" fontId="3" fillId="0" borderId="1" xfId="0" applyNumberFormat="1" applyFont="1" applyBorder="1" applyAlignment="1">
      <alignment horizontal="right"/>
    </xf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1"/>
  <sheetViews>
    <sheetView tabSelected="1" topLeftCell="A10" workbookViewId="0">
      <selection activeCell="F16" sqref="F16"/>
    </sheetView>
  </sheetViews>
  <sheetFormatPr defaultRowHeight="15"/>
  <cols>
    <col min="1" max="1" width="34.28515625" bestFit="1" customWidth="1"/>
  </cols>
  <sheetData>
    <row r="1" spans="1:4">
      <c r="A1" s="8" t="s">
        <v>0</v>
      </c>
      <c r="B1" s="8"/>
      <c r="C1" s="8"/>
      <c r="D1" s="1"/>
    </row>
    <row r="2" spans="1:4">
      <c r="A2" s="8" t="s">
        <v>1</v>
      </c>
      <c r="B2" s="8"/>
      <c r="C2" s="8"/>
      <c r="D2" s="1"/>
    </row>
    <row r="3" spans="1:4">
      <c r="A3" s="8" t="s">
        <v>2</v>
      </c>
      <c r="B3" s="8"/>
      <c r="C3" s="8"/>
      <c r="D3" s="1"/>
    </row>
    <row r="4" spans="1:4">
      <c r="A4" s="9"/>
      <c r="B4" s="9"/>
      <c r="C4" s="9"/>
      <c r="D4" s="1"/>
    </row>
    <row r="5" spans="1:4">
      <c r="A5" s="8" t="s">
        <v>3</v>
      </c>
      <c r="B5" s="8"/>
      <c r="C5" s="8"/>
      <c r="D5" s="1"/>
    </row>
    <row r="6" spans="1:4">
      <c r="A6" s="1"/>
      <c r="B6" s="1"/>
      <c r="C6" s="1"/>
      <c r="D6" s="1"/>
    </row>
    <row r="8" spans="1:4" ht="18">
      <c r="A8" s="7" t="s">
        <v>4</v>
      </c>
      <c r="B8" s="8"/>
      <c r="C8" s="8"/>
      <c r="D8" s="8"/>
    </row>
    <row r="9" spans="1:4">
      <c r="A9" s="1"/>
      <c r="B9" s="1"/>
      <c r="C9" s="1"/>
      <c r="D9" s="1"/>
    </row>
    <row r="10" spans="1:4">
      <c r="A10" s="10" t="s">
        <v>5</v>
      </c>
      <c r="B10" s="11" t="s">
        <v>6</v>
      </c>
      <c r="C10" s="11" t="s">
        <v>7</v>
      </c>
    </row>
    <row r="11" spans="1:4">
      <c r="A11" s="2" t="s">
        <v>8</v>
      </c>
      <c r="B11" s="3">
        <v>152.93</v>
      </c>
      <c r="C11" s="3"/>
    </row>
    <row r="12" spans="1:4">
      <c r="A12" s="2" t="s">
        <v>9</v>
      </c>
      <c r="B12" s="3">
        <v>718.81</v>
      </c>
      <c r="C12" s="3"/>
    </row>
    <row r="13" spans="1:4">
      <c r="A13" s="2" t="s">
        <v>10</v>
      </c>
      <c r="B13" s="3"/>
      <c r="C13" s="3">
        <v>1752.35</v>
      </c>
    </row>
    <row r="14" spans="1:4">
      <c r="A14" s="2" t="s">
        <v>11</v>
      </c>
      <c r="B14" s="3"/>
      <c r="C14" s="3">
        <v>-880.61</v>
      </c>
    </row>
    <row r="15" spans="1:4">
      <c r="A15" s="2"/>
      <c r="B15" s="3"/>
      <c r="C15" s="3"/>
    </row>
    <row r="16" spans="1:4" ht="15.75" thickBot="1">
      <c r="A16" s="1"/>
      <c r="B16" s="4">
        <f>SUM(B11:B15)</f>
        <v>871.74</v>
      </c>
      <c r="C16" s="4">
        <f>SUM(C11:C15)</f>
        <v>871.7399999999999</v>
      </c>
    </row>
    <row r="17" spans="1:4" ht="15.75" thickTop="1">
      <c r="A17" s="1"/>
      <c r="B17" s="1"/>
      <c r="C17" s="1"/>
      <c r="D17" s="1"/>
    </row>
    <row r="18" spans="1:4">
      <c r="A18" s="1"/>
      <c r="B18" s="1"/>
      <c r="C18" s="5"/>
      <c r="D18" s="1"/>
    </row>
    <row r="19" spans="1:4">
      <c r="A19" s="1"/>
      <c r="B19" s="5"/>
      <c r="C19" s="5"/>
      <c r="D19" s="1"/>
    </row>
    <row r="20" spans="1:4">
      <c r="A20" s="1"/>
      <c r="B20" s="5"/>
      <c r="C20" s="5"/>
    </row>
    <row r="21" spans="1:4">
      <c r="A21" s="1"/>
      <c r="B21" s="1"/>
      <c r="C21" s="5"/>
      <c r="D21" s="5"/>
    </row>
    <row r="22" spans="1:4" ht="18">
      <c r="A22" s="12" t="s">
        <v>12</v>
      </c>
      <c r="B22" s="8"/>
      <c r="C22" s="8"/>
      <c r="D22" s="8"/>
    </row>
    <row r="23" spans="1:4">
      <c r="A23" s="1"/>
      <c r="B23" s="1"/>
      <c r="C23" s="5"/>
      <c r="D23" s="5"/>
    </row>
    <row r="24" spans="1:4">
      <c r="A24" s="10" t="s">
        <v>5</v>
      </c>
      <c r="B24" s="13" t="s">
        <v>11</v>
      </c>
      <c r="C24" s="13" t="s">
        <v>13</v>
      </c>
    </row>
    <row r="25" spans="1:4">
      <c r="A25" s="2" t="s">
        <v>14</v>
      </c>
      <c r="B25" s="3">
        <v>270</v>
      </c>
      <c r="C25" s="3"/>
    </row>
    <row r="26" spans="1:4">
      <c r="A26" s="2" t="s">
        <v>15</v>
      </c>
      <c r="B26" s="3">
        <f>28.92+29.02+28.72+28.76</f>
        <v>115.42</v>
      </c>
      <c r="C26" s="3"/>
    </row>
    <row r="27" spans="1:4">
      <c r="A27" s="2" t="s">
        <v>16</v>
      </c>
      <c r="B27" s="3">
        <v>32.99</v>
      </c>
      <c r="C27" s="3"/>
    </row>
    <row r="28" spans="1:4">
      <c r="A28" s="2" t="s">
        <v>17</v>
      </c>
      <c r="B28" s="3">
        <v>35</v>
      </c>
      <c r="C28" s="3"/>
    </row>
    <row r="29" spans="1:4">
      <c r="A29" s="2" t="s">
        <v>18</v>
      </c>
      <c r="B29" s="3">
        <f>19.65</f>
        <v>19.649999999999999</v>
      </c>
      <c r="C29" s="3"/>
    </row>
    <row r="30" spans="1:4">
      <c r="A30" s="6" t="s">
        <v>19</v>
      </c>
      <c r="B30" s="3">
        <f>102.85+24.2+235.95</f>
        <v>363</v>
      </c>
      <c r="C30" s="3"/>
    </row>
    <row r="31" spans="1:4">
      <c r="A31" s="6" t="s">
        <v>20</v>
      </c>
      <c r="B31" s="3">
        <f>100+50</f>
        <v>150</v>
      </c>
      <c r="C31" s="3"/>
    </row>
    <row r="32" spans="1:4">
      <c r="A32" s="6" t="s">
        <v>21</v>
      </c>
      <c r="B32" s="3"/>
      <c r="C32" s="3">
        <f>35+35+30</f>
        <v>100</v>
      </c>
    </row>
    <row r="33" spans="1:3">
      <c r="A33" s="2" t="s">
        <v>22</v>
      </c>
      <c r="B33" s="3"/>
      <c r="C33" s="3">
        <f>5.45</f>
        <v>5.45</v>
      </c>
    </row>
    <row r="34" spans="1:3">
      <c r="A34" s="2" t="s">
        <v>23</v>
      </c>
      <c r="B34" s="3"/>
      <c r="C34" s="3">
        <v>880.61</v>
      </c>
    </row>
    <row r="35" spans="1:3">
      <c r="A35" s="2"/>
      <c r="B35" s="3"/>
      <c r="C35" s="3"/>
    </row>
    <row r="36" spans="1:3" ht="15.75" thickBot="1">
      <c r="A36" s="1"/>
      <c r="B36" s="4">
        <f>SUM(B25:B35)</f>
        <v>986.06</v>
      </c>
      <c r="C36" s="4">
        <f>SUM(C25:C35)</f>
        <v>986.06000000000006</v>
      </c>
    </row>
    <row r="37" spans="1:3" ht="15.75" thickTop="1">
      <c r="A37" s="1"/>
      <c r="B37" s="5"/>
      <c r="C37" s="5"/>
    </row>
    <row r="38" spans="1:3">
      <c r="A38" s="1"/>
      <c r="B38" s="5"/>
      <c r="C38" s="5"/>
    </row>
    <row r="39" spans="1:3">
      <c r="A39" t="s">
        <v>25</v>
      </c>
      <c r="C39" s="5"/>
    </row>
    <row r="40" spans="1:3">
      <c r="A40" t="s">
        <v>26</v>
      </c>
    </row>
    <row r="41" spans="1:3">
      <c r="A41" t="s">
        <v>24</v>
      </c>
    </row>
  </sheetData>
  <mergeCells count="7">
    <mergeCell ref="A22:D22"/>
    <mergeCell ref="A1:C1"/>
    <mergeCell ref="A2:C2"/>
    <mergeCell ref="A3:C3"/>
    <mergeCell ref="A4:C4"/>
    <mergeCell ref="A5:C5"/>
    <mergeCell ref="A8:D8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margriet</dc:creator>
  <cp:lastModifiedBy>margriet</cp:lastModifiedBy>
  <dcterms:created xsi:type="dcterms:W3CDTF">2020-03-12T09:23:28Z</dcterms:created>
  <dcterms:modified xsi:type="dcterms:W3CDTF">2020-03-12T09:56:36Z</dcterms:modified>
</cp:coreProperties>
</file>